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<sst xmlns="http://schemas.openxmlformats.org/spreadsheetml/2006/main" count="108" uniqueCount="94">
  <si>
    <t>C</t>
  </si>
  <si>
    <t>D</t>
  </si>
  <si>
    <t>E</t>
  </si>
  <si>
    <t>G</t>
  </si>
  <si>
    <t>I</t>
  </si>
  <si>
    <t>F/h</t>
  </si>
  <si>
    <t>F/a</t>
  </si>
  <si>
    <t>F/e</t>
  </si>
  <si>
    <t>F/i</t>
  </si>
  <si>
    <t>N</t>
  </si>
  <si>
    <t>N/e</t>
  </si>
  <si>
    <t>N/i</t>
  </si>
  <si>
    <t>FN</t>
  </si>
  <si>
    <t>FN/i</t>
  </si>
  <si>
    <t>GY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</si>
  <si>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</si>
  <si>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</si>
  <si>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</si>
  <si>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</si>
  <si>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</si>
  <si>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</si>
  <si>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</si>
  <si>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</si>
  <si>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</si>
  <si>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</si>
  <si>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</si>
  <si>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</si>
  <si>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</si>
  <si>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</si>
  <si>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</si>
  <si>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</si>
  <si>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</si>
  <si>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</si>
  <si>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</si>
  <si>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</si>
  <si>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</si>
  <si>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</si>
  <si>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</si>
  <si>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</si>
  <si>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ssz.</t>
  </si>
  <si>
    <t>versenyengedély betűjele</t>
  </si>
  <si>
    <t>verseny / korosztály / típus megnevezése</t>
  </si>
  <si>
    <t>versenyengedély-váltás (magasabb besorolásúra)</t>
  </si>
  <si>
    <t>25.</t>
  </si>
  <si>
    <t>26.</t>
  </si>
  <si>
    <t>27.</t>
  </si>
  <si>
    <t>28.</t>
  </si>
  <si>
    <t>NB III</t>
  </si>
  <si>
    <t>NB I, NB II</t>
  </si>
  <si>
    <t xml:space="preserve">U19 és alacsonyabb </t>
  </si>
  <si>
    <t>(díjcsökkentés és áfa-emelés után!)</t>
  </si>
  <si>
    <t>területi I. o. férfi felnőtt</t>
  </si>
  <si>
    <t>területi II. o. férfi felnőtt</t>
  </si>
  <si>
    <t>területi III. o. férfi felnőtt</t>
  </si>
  <si>
    <t>D-ről C-re</t>
  </si>
  <si>
    <t>E-ről C-re</t>
  </si>
  <si>
    <t>E-ről D-re</t>
  </si>
  <si>
    <t>G-ről D-re</t>
  </si>
  <si>
    <t>G-ről E-re</t>
  </si>
  <si>
    <t>NB I férfi felnőtt futsal</t>
  </si>
  <si>
    <t>NB I, NB II férfi felnőtt futsal (amatőr)</t>
  </si>
  <si>
    <t>egyéb férfi felnőtt futsal</t>
  </si>
  <si>
    <t>futsal férfi Ifjúsági</t>
  </si>
  <si>
    <t>NB I, NB II női felnőtt nagypálya</t>
  </si>
  <si>
    <t>egyéb női nagypálya</t>
  </si>
  <si>
    <t>női ifjúsági</t>
  </si>
  <si>
    <t>női felnőtt futsal</t>
  </si>
  <si>
    <t>női ifjúsági futsal</t>
  </si>
  <si>
    <t>gyermek</t>
  </si>
  <si>
    <t>férfi felnőtt</t>
  </si>
  <si>
    <t>női felnőtt</t>
  </si>
  <si>
    <t>ifjúsági és az alatti korosztály</t>
  </si>
  <si>
    <t>területi I. o.</t>
  </si>
  <si>
    <t>területi II. o.</t>
  </si>
  <si>
    <t>területi egyéb</t>
  </si>
  <si>
    <t>II. 2011/2012. ÉVI ÁTIGAZOLÁSI DÍJAK (DÍJCSÖKKENTÉSSEL)</t>
  </si>
  <si>
    <t>I. 2011/2012. ÉVI II. FÉLÉVES VERSENYENGEDÉLY-DÍJAK (DÍJCSÖKKENTÉSSEL)</t>
  </si>
  <si>
    <t>Nyilvántartási, igazolási és átigazolási költségek, díjak</t>
  </si>
  <si>
    <t>(2011/2012. tavasz, II. félév)</t>
  </si>
  <si>
    <t>1993. 01. 01. - 2000. 12. 31. + 2012. 01. 01-től már a 2001-ben születettek is!</t>
  </si>
  <si>
    <t>futsal NB I, NB II</t>
  </si>
  <si>
    <t>futsal NB I</t>
  </si>
  <si>
    <t>NB III férfi felnőtt</t>
  </si>
  <si>
    <t>II. féléves nettó díj (Ft)</t>
  </si>
  <si>
    <t>díjcsök-kentés nettó összege (Ft)</t>
  </si>
  <si>
    <t>áfa összege (Ft)</t>
  </si>
  <si>
    <t>díjcsök-kentett II. féléves nettó díj (Ft)</t>
  </si>
  <si>
    <t>MLSZ Pest Megyei Igazgatóság</t>
  </si>
  <si>
    <t>FIZETENDŐ KEDVEZMÉNYES DÍJ</t>
  </si>
  <si>
    <t>Budapest, 2012. január 31.</t>
  </si>
  <si>
    <t>nettó díj (Ft)</t>
  </si>
  <si>
    <t>díjcsök-kentett nettó díj (Ft)</t>
  </si>
  <si>
    <t>díjcsök-kentett bruttó díj (Ft)</t>
  </si>
  <si>
    <t>díjcsök-kentett II. féléves bruttó díj (Ft)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</si>
</sst>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28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6" fillId="4" borderId="0" applyNumberFormat="0" applyBorder="0" applyAlignment="0" applyProtection="0"/>
    <xf numFmtId="0" fontId="10" fillId="22" borderId="8" applyNumberFormat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23" borderId="0" applyNumberFormat="0" applyBorder="0" applyAlignment="0" applyProtection="0"/>
    <xf numFmtId="0" fontId="11" fillId="22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21" fillId="0" borderId="0" xfId="0" applyNumberFormat="1" applyFont="1" applyBorder="1" applyAlignment="1">
      <alignment vertical="center" wrapText="1"/>
    </xf>
    <xf numFmtId="3" fontId="20" fillId="22" borderId="1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vertical="center" wrapText="1"/>
    </xf>
    <xf numFmtId="3" fontId="19" fillId="0" borderId="0" xfId="57" applyNumberFormat="1" applyFont="1" applyAlignment="1">
      <alignment vertical="center" wrapText="1"/>
    </xf>
    <xf numFmtId="3" fontId="20" fillId="0" borderId="0" xfId="0" applyNumberFormat="1" applyFont="1" applyAlignment="1">
      <alignment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vertical="center" wrapText="1"/>
    </xf>
    <xf numFmtId="3" fontId="19" fillId="0" borderId="10" xfId="57" applyNumberFormat="1" applyFont="1" applyBorder="1" applyAlignment="1">
      <alignment vertical="center" wrapText="1"/>
    </xf>
    <xf numFmtId="3" fontId="20" fillId="0" borderId="10" xfId="0" applyNumberFormat="1" applyFont="1" applyBorder="1" applyAlignment="1">
      <alignment vertical="center" wrapText="1"/>
    </xf>
    <xf numFmtId="3" fontId="25" fillId="22" borderId="10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6" fillId="0" borderId="0" xfId="0" applyNumberFormat="1" applyFont="1" applyBorder="1" applyAlignment="1">
      <alignment vertical="center"/>
    </xf>
    <xf numFmtId="3" fontId="20" fillId="22" borderId="10" xfId="0" applyNumberFormat="1" applyFont="1" applyFill="1" applyBorder="1" applyAlignment="1">
      <alignment horizontal="center" vertical="center" wrapText="1"/>
    </xf>
    <xf numFmtId="3" fontId="25" fillId="22" borderId="10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Border="1" applyAlignment="1">
      <alignment horizontal="center" vertical="center"/>
    </xf>
    <xf numFmtId="3" fontId="21" fillId="22" borderId="10" xfId="0" applyNumberFormat="1" applyFont="1" applyFill="1" applyBorder="1" applyAlignment="1">
      <alignment horizontal="left" vertical="center" wrapText="1"/>
    </xf>
    <xf numFmtId="3" fontId="21" fillId="22" borderId="11" xfId="0" applyNumberFormat="1" applyFont="1" applyFill="1" applyBorder="1" applyAlignment="1">
      <alignment horizontal="left" vertical="center" wrapText="1"/>
    </xf>
    <xf numFmtId="3" fontId="21" fillId="22" borderId="12" xfId="0" applyNumberFormat="1" applyFont="1" applyFill="1" applyBorder="1" applyAlignment="1">
      <alignment horizontal="left" vertical="center" wrapText="1"/>
    </xf>
    <xf numFmtId="3" fontId="21" fillId="22" borderId="13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0" fillId="22" borderId="14" xfId="0" applyNumberFormat="1" applyFont="1" applyFill="1" applyBorder="1" applyAlignment="1">
      <alignment horizontal="center" vertical="center" wrapText="1"/>
    </xf>
    <xf numFmtId="3" fontId="20" fillId="22" borderId="15" xfId="0" applyNumberFormat="1" applyFont="1" applyFill="1" applyBorder="1" applyAlignment="1">
      <alignment horizontal="center" vertical="center" wrapText="1"/>
    </xf>
    <xf numFmtId="3" fontId="20" fillId="22" borderId="16" xfId="0" applyNumberFormat="1" applyFont="1" applyFill="1" applyBorder="1" applyAlignment="1">
      <alignment horizontal="center" vertical="center" wrapText="1"/>
    </xf>
    <xf numFmtId="3" fontId="20" fillId="22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4.00390625" style="3" bestFit="1" customWidth="1"/>
    <col min="2" max="2" width="16.00390625" style="4" customWidth="1"/>
    <col min="3" max="3" width="34.421875" style="4" customWidth="1"/>
    <col min="4" max="4" width="7.28125" style="5" bestFit="1" customWidth="1"/>
    <col min="5" max="5" width="10.8515625" style="4" customWidth="1"/>
    <col min="6" max="6" width="10.7109375" style="4" bestFit="1" customWidth="1"/>
    <col min="7" max="7" width="8.57421875" style="4" customWidth="1"/>
    <col min="8" max="8" width="11.421875" style="6" customWidth="1"/>
    <col min="9" max="16384" width="9.140625" style="4" customWidth="1"/>
  </cols>
  <sheetData>
    <row r="1" spans="1:11" ht="25.5">
      <c r="A1" s="21" t="s">
        <v>77</v>
      </c>
      <c r="B1" s="21"/>
      <c r="C1" s="21"/>
      <c r="D1" s="21"/>
      <c r="E1" s="21"/>
      <c r="F1" s="21"/>
      <c r="G1" s="21"/>
      <c r="H1" s="21"/>
      <c r="I1" s="1"/>
      <c r="J1" s="1"/>
      <c r="K1" s="1"/>
    </row>
    <row r="2" spans="1:11" ht="25.5">
      <c r="A2" s="21" t="s">
        <v>78</v>
      </c>
      <c r="B2" s="21"/>
      <c r="C2" s="21"/>
      <c r="D2" s="21"/>
      <c r="E2" s="21"/>
      <c r="F2" s="21"/>
      <c r="G2" s="21"/>
      <c r="H2" s="21"/>
      <c r="I2" s="1"/>
      <c r="J2" s="1"/>
      <c r="K2" s="1"/>
    </row>
    <row r="3" spans="1:11" ht="25.5">
      <c r="A3" s="21" t="s">
        <v>50</v>
      </c>
      <c r="B3" s="21"/>
      <c r="C3" s="21"/>
      <c r="D3" s="21"/>
      <c r="E3" s="21"/>
      <c r="F3" s="21"/>
      <c r="G3" s="21"/>
      <c r="H3" s="21"/>
      <c r="I3" s="1"/>
      <c r="J3" s="1"/>
      <c r="K3" s="1"/>
    </row>
    <row r="5" spans="1:8" ht="47.25" customHeight="1">
      <c r="A5" s="17" t="s">
        <v>76</v>
      </c>
      <c r="B5" s="17"/>
      <c r="C5" s="17"/>
      <c r="D5" s="17"/>
      <c r="E5" s="17"/>
      <c r="F5" s="17"/>
      <c r="G5" s="17"/>
      <c r="H5" s="17"/>
    </row>
    <row r="6" spans="1:8" ht="12.75">
      <c r="A6" s="14" t="s">
        <v>39</v>
      </c>
      <c r="B6" s="14" t="s">
        <v>40</v>
      </c>
      <c r="C6" s="14" t="s">
        <v>41</v>
      </c>
      <c r="D6" s="15" t="s">
        <v>83</v>
      </c>
      <c r="E6" s="14" t="s">
        <v>84</v>
      </c>
      <c r="F6" s="14" t="s">
        <v>88</v>
      </c>
      <c r="G6" s="14"/>
      <c r="H6" s="14"/>
    </row>
    <row r="7" spans="1:8" s="3" customFormat="1" ht="51">
      <c r="A7" s="14"/>
      <c r="B7" s="14"/>
      <c r="C7" s="14"/>
      <c r="D7" s="15"/>
      <c r="E7" s="14"/>
      <c r="F7" s="2" t="s">
        <v>86</v>
      </c>
      <c r="G7" s="11" t="s">
        <v>85</v>
      </c>
      <c r="H7" s="11" t="s">
        <v>93</v>
      </c>
    </row>
    <row r="8" spans="1:8" ht="12.75">
      <c r="A8" s="7" t="s">
        <v>15</v>
      </c>
      <c r="B8" s="7" t="s">
        <v>0</v>
      </c>
      <c r="C8" s="8" t="s">
        <v>82</v>
      </c>
      <c r="D8" s="9">
        <v>4400</v>
      </c>
      <c r="E8" s="8">
        <f aca="true" t="shared" si="0" ref="E8:E27">(D8-500)*0.9</f>
        <v>3510</v>
      </c>
      <c r="F8" s="8">
        <f aca="true" t="shared" si="1" ref="F8:F27">D8-E8</f>
        <v>890</v>
      </c>
      <c r="G8" s="8">
        <f aca="true" t="shared" si="2" ref="G8:G27">F8*0.27</f>
        <v>240.3</v>
      </c>
      <c r="H8" s="10">
        <f aca="true" t="shared" si="3" ref="H8:H27">F8+G8</f>
        <v>1130.3</v>
      </c>
    </row>
    <row r="9" spans="1:8" ht="12.75">
      <c r="A9" s="7" t="s">
        <v>16</v>
      </c>
      <c r="B9" s="7" t="s">
        <v>1</v>
      </c>
      <c r="C9" s="8" t="s">
        <v>51</v>
      </c>
      <c r="D9" s="9">
        <v>2200</v>
      </c>
      <c r="E9" s="8">
        <f t="shared" si="0"/>
        <v>1530</v>
      </c>
      <c r="F9" s="8">
        <f t="shared" si="1"/>
        <v>670</v>
      </c>
      <c r="G9" s="8">
        <f t="shared" si="2"/>
        <v>180.9</v>
      </c>
      <c r="H9" s="10">
        <f t="shared" si="3"/>
        <v>850.9</v>
      </c>
    </row>
    <row r="10" spans="1:8" ht="25.5">
      <c r="A10" s="7" t="s">
        <v>17</v>
      </c>
      <c r="B10" s="7" t="s">
        <v>54</v>
      </c>
      <c r="C10" s="8" t="s">
        <v>42</v>
      </c>
      <c r="D10" s="9">
        <v>2200</v>
      </c>
      <c r="E10" s="8">
        <f>D10*0.9</f>
        <v>1980</v>
      </c>
      <c r="F10" s="8">
        <f t="shared" si="1"/>
        <v>220</v>
      </c>
      <c r="G10" s="8">
        <f t="shared" si="2"/>
        <v>59.400000000000006</v>
      </c>
      <c r="H10" s="10">
        <f t="shared" si="3"/>
        <v>279.4</v>
      </c>
    </row>
    <row r="11" spans="1:8" ht="12.75">
      <c r="A11" s="7" t="s">
        <v>18</v>
      </c>
      <c r="B11" s="7" t="s">
        <v>2</v>
      </c>
      <c r="C11" s="8" t="s">
        <v>52</v>
      </c>
      <c r="D11" s="9">
        <v>2000</v>
      </c>
      <c r="E11" s="8">
        <f t="shared" si="0"/>
        <v>1350</v>
      </c>
      <c r="F11" s="8">
        <f t="shared" si="1"/>
        <v>650</v>
      </c>
      <c r="G11" s="8">
        <f t="shared" si="2"/>
        <v>175.5</v>
      </c>
      <c r="H11" s="10">
        <f t="shared" si="3"/>
        <v>825.5</v>
      </c>
    </row>
    <row r="12" spans="1:8" ht="25.5">
      <c r="A12" s="7" t="s">
        <v>19</v>
      </c>
      <c r="B12" s="7" t="s">
        <v>55</v>
      </c>
      <c r="C12" s="8" t="s">
        <v>42</v>
      </c>
      <c r="D12" s="9">
        <v>2400</v>
      </c>
      <c r="E12" s="8">
        <f>D12*0.9</f>
        <v>2160</v>
      </c>
      <c r="F12" s="8">
        <f t="shared" si="1"/>
        <v>240</v>
      </c>
      <c r="G12" s="8">
        <f t="shared" si="2"/>
        <v>64.80000000000001</v>
      </c>
      <c r="H12" s="10">
        <f t="shared" si="3"/>
        <v>304.8</v>
      </c>
    </row>
    <row r="13" spans="1:8" ht="25.5">
      <c r="A13" s="7" t="s">
        <v>20</v>
      </c>
      <c r="B13" s="7" t="s">
        <v>56</v>
      </c>
      <c r="C13" s="8" t="s">
        <v>42</v>
      </c>
      <c r="D13" s="9">
        <v>200</v>
      </c>
      <c r="E13" s="8">
        <f>D13*0.9</f>
        <v>180</v>
      </c>
      <c r="F13" s="8">
        <f t="shared" si="1"/>
        <v>20</v>
      </c>
      <c r="G13" s="8">
        <f t="shared" si="2"/>
        <v>5.4</v>
      </c>
      <c r="H13" s="10">
        <f t="shared" si="3"/>
        <v>25.4</v>
      </c>
    </row>
    <row r="14" spans="1:8" ht="12.75">
      <c r="A14" s="7" t="s">
        <v>21</v>
      </c>
      <c r="B14" s="7" t="s">
        <v>3</v>
      </c>
      <c r="C14" s="8" t="s">
        <v>53</v>
      </c>
      <c r="D14" s="9">
        <v>1650</v>
      </c>
      <c r="E14" s="8">
        <f t="shared" si="0"/>
        <v>1035</v>
      </c>
      <c r="F14" s="8">
        <f t="shared" si="1"/>
        <v>615</v>
      </c>
      <c r="G14" s="8">
        <f t="shared" si="2"/>
        <v>166.05</v>
      </c>
      <c r="H14" s="10">
        <f t="shared" si="3"/>
        <v>781.05</v>
      </c>
    </row>
    <row r="15" spans="1:8" ht="25.5">
      <c r="A15" s="7" t="s">
        <v>22</v>
      </c>
      <c r="B15" s="7" t="s">
        <v>57</v>
      </c>
      <c r="C15" s="8" t="s">
        <v>42</v>
      </c>
      <c r="D15" s="9">
        <v>550</v>
      </c>
      <c r="E15" s="8">
        <f>D15*0.9</f>
        <v>495</v>
      </c>
      <c r="F15" s="8">
        <f t="shared" si="1"/>
        <v>55</v>
      </c>
      <c r="G15" s="8">
        <f t="shared" si="2"/>
        <v>14.850000000000001</v>
      </c>
      <c r="H15" s="10">
        <f t="shared" si="3"/>
        <v>69.85</v>
      </c>
    </row>
    <row r="16" spans="1:8" ht="25.5">
      <c r="A16" s="7" t="s">
        <v>23</v>
      </c>
      <c r="B16" s="7" t="s">
        <v>58</v>
      </c>
      <c r="C16" s="8" t="s">
        <v>42</v>
      </c>
      <c r="D16" s="9">
        <v>350</v>
      </c>
      <c r="E16" s="8">
        <f>D16*0.9</f>
        <v>315</v>
      </c>
      <c r="F16" s="8">
        <f t="shared" si="1"/>
        <v>35</v>
      </c>
      <c r="G16" s="8">
        <f t="shared" si="2"/>
        <v>9.450000000000001</v>
      </c>
      <c r="H16" s="10">
        <f t="shared" si="3"/>
        <v>44.45</v>
      </c>
    </row>
    <row r="17" spans="1:8" ht="25.5">
      <c r="A17" s="7" t="s">
        <v>24</v>
      </c>
      <c r="B17" s="7" t="s">
        <v>4</v>
      </c>
      <c r="C17" s="8" t="s">
        <v>79</v>
      </c>
      <c r="D17" s="9">
        <v>1100</v>
      </c>
      <c r="E17" s="8">
        <f t="shared" si="0"/>
        <v>540</v>
      </c>
      <c r="F17" s="8">
        <f t="shared" si="1"/>
        <v>560</v>
      </c>
      <c r="G17" s="8">
        <f t="shared" si="2"/>
        <v>151.20000000000002</v>
      </c>
      <c r="H17" s="10">
        <f t="shared" si="3"/>
        <v>711.2</v>
      </c>
    </row>
    <row r="18" spans="1:8" ht="12.75">
      <c r="A18" s="7" t="s">
        <v>25</v>
      </c>
      <c r="B18" s="7" t="s">
        <v>5</v>
      </c>
      <c r="C18" s="8" t="s">
        <v>59</v>
      </c>
      <c r="D18" s="9">
        <v>6600</v>
      </c>
      <c r="E18" s="8">
        <f t="shared" si="0"/>
        <v>5490</v>
      </c>
      <c r="F18" s="8">
        <f t="shared" si="1"/>
        <v>1110</v>
      </c>
      <c r="G18" s="8">
        <f t="shared" si="2"/>
        <v>299.70000000000005</v>
      </c>
      <c r="H18" s="10">
        <f t="shared" si="3"/>
        <v>1409.7</v>
      </c>
    </row>
    <row r="19" spans="1:8" ht="12.75">
      <c r="A19" s="7" t="s">
        <v>26</v>
      </c>
      <c r="B19" s="7" t="s">
        <v>6</v>
      </c>
      <c r="C19" s="8" t="s">
        <v>60</v>
      </c>
      <c r="D19" s="9">
        <v>1650</v>
      </c>
      <c r="E19" s="8">
        <f t="shared" si="0"/>
        <v>1035</v>
      </c>
      <c r="F19" s="8">
        <f t="shared" si="1"/>
        <v>615</v>
      </c>
      <c r="G19" s="8">
        <f t="shared" si="2"/>
        <v>166.05</v>
      </c>
      <c r="H19" s="10">
        <f t="shared" si="3"/>
        <v>781.05</v>
      </c>
    </row>
    <row r="20" spans="1:8" ht="12.75">
      <c r="A20" s="7" t="s">
        <v>27</v>
      </c>
      <c r="B20" s="7" t="s">
        <v>7</v>
      </c>
      <c r="C20" s="8" t="s">
        <v>61</v>
      </c>
      <c r="D20" s="9">
        <v>1300</v>
      </c>
      <c r="E20" s="8">
        <f t="shared" si="0"/>
        <v>720</v>
      </c>
      <c r="F20" s="8">
        <f t="shared" si="1"/>
        <v>580</v>
      </c>
      <c r="G20" s="8">
        <f t="shared" si="2"/>
        <v>156.60000000000002</v>
      </c>
      <c r="H20" s="10">
        <f t="shared" si="3"/>
        <v>736.6</v>
      </c>
    </row>
    <row r="21" spans="1:8" ht="12.75">
      <c r="A21" s="7" t="s">
        <v>28</v>
      </c>
      <c r="B21" s="7" t="s">
        <v>8</v>
      </c>
      <c r="C21" s="8" t="s">
        <v>62</v>
      </c>
      <c r="D21" s="9">
        <v>1100</v>
      </c>
      <c r="E21" s="8">
        <f t="shared" si="0"/>
        <v>540</v>
      </c>
      <c r="F21" s="8">
        <f t="shared" si="1"/>
        <v>560</v>
      </c>
      <c r="G21" s="8">
        <f t="shared" si="2"/>
        <v>151.20000000000002</v>
      </c>
      <c r="H21" s="10">
        <f t="shared" si="3"/>
        <v>711.2</v>
      </c>
    </row>
    <row r="22" spans="1:8" ht="12.75">
      <c r="A22" s="7" t="s">
        <v>29</v>
      </c>
      <c r="B22" s="7" t="s">
        <v>9</v>
      </c>
      <c r="C22" s="8" t="s">
        <v>63</v>
      </c>
      <c r="D22" s="9">
        <v>1650</v>
      </c>
      <c r="E22" s="8">
        <f t="shared" si="0"/>
        <v>1035</v>
      </c>
      <c r="F22" s="8">
        <f t="shared" si="1"/>
        <v>615</v>
      </c>
      <c r="G22" s="8">
        <f t="shared" si="2"/>
        <v>166.05</v>
      </c>
      <c r="H22" s="10">
        <f t="shared" si="3"/>
        <v>781.05</v>
      </c>
    </row>
    <row r="23" spans="1:8" ht="12.75">
      <c r="A23" s="7" t="s">
        <v>30</v>
      </c>
      <c r="B23" s="7" t="s">
        <v>10</v>
      </c>
      <c r="C23" s="8" t="s">
        <v>64</v>
      </c>
      <c r="D23" s="9">
        <v>1100</v>
      </c>
      <c r="E23" s="8">
        <f t="shared" si="0"/>
        <v>540</v>
      </c>
      <c r="F23" s="8">
        <f t="shared" si="1"/>
        <v>560</v>
      </c>
      <c r="G23" s="8">
        <f t="shared" si="2"/>
        <v>151.20000000000002</v>
      </c>
      <c r="H23" s="10">
        <f t="shared" si="3"/>
        <v>711.2</v>
      </c>
    </row>
    <row r="24" spans="1:8" ht="12.75">
      <c r="A24" s="7" t="s">
        <v>31</v>
      </c>
      <c r="B24" s="7" t="s">
        <v>11</v>
      </c>
      <c r="C24" s="8" t="s">
        <v>65</v>
      </c>
      <c r="D24" s="9">
        <v>1050</v>
      </c>
      <c r="E24" s="8">
        <f t="shared" si="0"/>
        <v>495</v>
      </c>
      <c r="F24" s="8">
        <f t="shared" si="1"/>
        <v>555</v>
      </c>
      <c r="G24" s="8">
        <f t="shared" si="2"/>
        <v>149.85000000000002</v>
      </c>
      <c r="H24" s="10">
        <f t="shared" si="3"/>
        <v>704.85</v>
      </c>
    </row>
    <row r="25" spans="1:8" ht="12.75">
      <c r="A25" s="7" t="s">
        <v>32</v>
      </c>
      <c r="B25" s="7" t="s">
        <v>12</v>
      </c>
      <c r="C25" s="8" t="s">
        <v>66</v>
      </c>
      <c r="D25" s="9">
        <v>1500</v>
      </c>
      <c r="E25" s="8">
        <f t="shared" si="0"/>
        <v>900</v>
      </c>
      <c r="F25" s="8">
        <f t="shared" si="1"/>
        <v>600</v>
      </c>
      <c r="G25" s="8">
        <f t="shared" si="2"/>
        <v>162</v>
      </c>
      <c r="H25" s="10">
        <f t="shared" si="3"/>
        <v>762</v>
      </c>
    </row>
    <row r="26" spans="1:8" ht="12.75">
      <c r="A26" s="7" t="s">
        <v>33</v>
      </c>
      <c r="B26" s="7" t="s">
        <v>13</v>
      </c>
      <c r="C26" s="8" t="s">
        <v>67</v>
      </c>
      <c r="D26" s="9">
        <v>1050</v>
      </c>
      <c r="E26" s="8">
        <f t="shared" si="0"/>
        <v>495</v>
      </c>
      <c r="F26" s="8">
        <f t="shared" si="1"/>
        <v>555</v>
      </c>
      <c r="G26" s="8">
        <f t="shared" si="2"/>
        <v>149.85000000000002</v>
      </c>
      <c r="H26" s="10">
        <f t="shared" si="3"/>
        <v>704.85</v>
      </c>
    </row>
    <row r="27" spans="1:8" ht="12.75">
      <c r="A27" s="7" t="s">
        <v>34</v>
      </c>
      <c r="B27" s="7" t="s">
        <v>14</v>
      </c>
      <c r="C27" s="8" t="s">
        <v>68</v>
      </c>
      <c r="D27" s="9">
        <v>600</v>
      </c>
      <c r="E27" s="8">
        <f t="shared" si="0"/>
        <v>90</v>
      </c>
      <c r="F27" s="8">
        <f t="shared" si="1"/>
        <v>510</v>
      </c>
      <c r="G27" s="8">
        <f t="shared" si="2"/>
        <v>137.70000000000002</v>
      </c>
      <c r="H27" s="10">
        <f t="shared" si="3"/>
        <v>647.7</v>
      </c>
    </row>
    <row r="29" spans="1:8" ht="22.5">
      <c r="A29" s="18" t="s">
        <v>75</v>
      </c>
      <c r="B29" s="19"/>
      <c r="C29" s="19"/>
      <c r="D29" s="19"/>
      <c r="E29" s="19"/>
      <c r="F29" s="19"/>
      <c r="G29" s="19"/>
      <c r="H29" s="20"/>
    </row>
    <row r="30" spans="1:8" ht="12.75" customHeight="1">
      <c r="A30" s="14" t="s">
        <v>39</v>
      </c>
      <c r="B30" s="22" t="s">
        <v>41</v>
      </c>
      <c r="C30" s="23"/>
      <c r="D30" s="15" t="s">
        <v>90</v>
      </c>
      <c r="E30" s="14" t="s">
        <v>84</v>
      </c>
      <c r="F30" s="14" t="s">
        <v>88</v>
      </c>
      <c r="G30" s="14"/>
      <c r="H30" s="14"/>
    </row>
    <row r="31" spans="1:8" s="3" customFormat="1" ht="38.25">
      <c r="A31" s="14"/>
      <c r="B31" s="24"/>
      <c r="C31" s="25"/>
      <c r="D31" s="15"/>
      <c r="E31" s="14"/>
      <c r="F31" s="2" t="s">
        <v>91</v>
      </c>
      <c r="G31" s="11" t="s">
        <v>85</v>
      </c>
      <c r="H31" s="11" t="s">
        <v>92</v>
      </c>
    </row>
    <row r="32" spans="1:8" ht="12.75">
      <c r="A32" s="7" t="s">
        <v>35</v>
      </c>
      <c r="B32" s="10" t="s">
        <v>47</v>
      </c>
      <c r="C32" s="8" t="s">
        <v>69</v>
      </c>
      <c r="D32" s="9">
        <v>6600</v>
      </c>
      <c r="E32" s="8">
        <f aca="true" t="shared" si="4" ref="E32:E39">D32*0.9</f>
        <v>5940</v>
      </c>
      <c r="F32" s="8">
        <f aca="true" t="shared" si="5" ref="F32:F39">D32-E32</f>
        <v>660</v>
      </c>
      <c r="G32" s="8">
        <f aca="true" t="shared" si="6" ref="G32:G39">F32*0.27</f>
        <v>178.20000000000002</v>
      </c>
      <c r="H32" s="10">
        <f aca="true" t="shared" si="7" ref="H32:H39">F32+G32</f>
        <v>838.2</v>
      </c>
    </row>
    <row r="33" spans="1:8" ht="12.75">
      <c r="A33" s="7" t="s">
        <v>36</v>
      </c>
      <c r="B33" s="10" t="s">
        <v>72</v>
      </c>
      <c r="C33" s="8" t="s">
        <v>69</v>
      </c>
      <c r="D33" s="9">
        <v>5500</v>
      </c>
      <c r="E33" s="8">
        <f t="shared" si="4"/>
        <v>4950</v>
      </c>
      <c r="F33" s="8">
        <f t="shared" si="5"/>
        <v>550</v>
      </c>
      <c r="G33" s="8">
        <f t="shared" si="6"/>
        <v>148.5</v>
      </c>
      <c r="H33" s="10">
        <f t="shared" si="7"/>
        <v>698.5</v>
      </c>
    </row>
    <row r="34" spans="1:8" ht="12.75">
      <c r="A34" s="7" t="s">
        <v>37</v>
      </c>
      <c r="B34" s="10" t="s">
        <v>73</v>
      </c>
      <c r="C34" s="8" t="s">
        <v>69</v>
      </c>
      <c r="D34" s="9">
        <v>4400</v>
      </c>
      <c r="E34" s="8">
        <f t="shared" si="4"/>
        <v>3960</v>
      </c>
      <c r="F34" s="8">
        <f t="shared" si="5"/>
        <v>440</v>
      </c>
      <c r="G34" s="8">
        <f t="shared" si="6"/>
        <v>118.80000000000001</v>
      </c>
      <c r="H34" s="10">
        <f t="shared" si="7"/>
        <v>558.8</v>
      </c>
    </row>
    <row r="35" spans="1:8" ht="12.75">
      <c r="A35" s="7" t="s">
        <v>38</v>
      </c>
      <c r="B35" s="10" t="s">
        <v>74</v>
      </c>
      <c r="C35" s="8" t="s">
        <v>69</v>
      </c>
      <c r="D35" s="9">
        <v>2200</v>
      </c>
      <c r="E35" s="8">
        <f t="shared" si="4"/>
        <v>1980</v>
      </c>
      <c r="F35" s="8">
        <f t="shared" si="5"/>
        <v>220</v>
      </c>
      <c r="G35" s="8">
        <f t="shared" si="6"/>
        <v>59.400000000000006</v>
      </c>
      <c r="H35" s="10">
        <f t="shared" si="7"/>
        <v>279.4</v>
      </c>
    </row>
    <row r="36" spans="1:8" ht="12.75">
      <c r="A36" s="7" t="s">
        <v>43</v>
      </c>
      <c r="B36" s="10" t="s">
        <v>48</v>
      </c>
      <c r="C36" s="8" t="s">
        <v>70</v>
      </c>
      <c r="D36" s="9">
        <v>2200</v>
      </c>
      <c r="E36" s="8">
        <f t="shared" si="4"/>
        <v>1980</v>
      </c>
      <c r="F36" s="8">
        <f t="shared" si="5"/>
        <v>220</v>
      </c>
      <c r="G36" s="8">
        <f t="shared" si="6"/>
        <v>59.400000000000006</v>
      </c>
      <c r="H36" s="10">
        <f t="shared" si="7"/>
        <v>279.4</v>
      </c>
    </row>
    <row r="37" spans="1:8" ht="12.75">
      <c r="A37" s="7" t="s">
        <v>44</v>
      </c>
      <c r="B37" s="10" t="s">
        <v>80</v>
      </c>
      <c r="C37" s="8" t="s">
        <v>69</v>
      </c>
      <c r="D37" s="9">
        <v>2200</v>
      </c>
      <c r="E37" s="8">
        <f t="shared" si="4"/>
        <v>1980</v>
      </c>
      <c r="F37" s="8">
        <f t="shared" si="5"/>
        <v>220</v>
      </c>
      <c r="G37" s="8">
        <f t="shared" si="6"/>
        <v>59.400000000000006</v>
      </c>
      <c r="H37" s="10">
        <f t="shared" si="7"/>
        <v>279.4</v>
      </c>
    </row>
    <row r="38" spans="1:8" ht="12.75">
      <c r="A38" s="7" t="s">
        <v>45</v>
      </c>
      <c r="B38" s="10" t="s">
        <v>81</v>
      </c>
      <c r="C38" s="8" t="s">
        <v>70</v>
      </c>
      <c r="D38" s="9">
        <v>2200</v>
      </c>
      <c r="E38" s="8">
        <f t="shared" si="4"/>
        <v>1980</v>
      </c>
      <c r="F38" s="8">
        <f t="shared" si="5"/>
        <v>220</v>
      </c>
      <c r="G38" s="8">
        <f t="shared" si="6"/>
        <v>59.400000000000006</v>
      </c>
      <c r="H38" s="10">
        <f t="shared" si="7"/>
        <v>279.4</v>
      </c>
    </row>
    <row r="39" spans="1:8" ht="25.5">
      <c r="A39" s="7" t="s">
        <v>46</v>
      </c>
      <c r="B39" s="10" t="s">
        <v>49</v>
      </c>
      <c r="C39" s="8" t="s">
        <v>71</v>
      </c>
      <c r="D39" s="9">
        <v>1100</v>
      </c>
      <c r="E39" s="8">
        <f t="shared" si="4"/>
        <v>990</v>
      </c>
      <c r="F39" s="8">
        <f t="shared" si="5"/>
        <v>110</v>
      </c>
      <c r="G39" s="8">
        <f t="shared" si="6"/>
        <v>29.700000000000003</v>
      </c>
      <c r="H39" s="10">
        <f t="shared" si="7"/>
        <v>139.7</v>
      </c>
    </row>
    <row r="45" spans="1:8" s="12" customFormat="1" ht="15.75">
      <c r="A45" s="13" t="s">
        <v>89</v>
      </c>
      <c r="B45" s="13"/>
      <c r="C45" s="13"/>
      <c r="D45" s="13"/>
      <c r="E45" s="16" t="s">
        <v>87</v>
      </c>
      <c r="F45" s="16"/>
      <c r="G45" s="16"/>
      <c r="H45" s="16"/>
    </row>
  </sheetData>
  <sheetProtection/>
  <mergeCells count="17">
    <mergeCell ref="E6:E7"/>
    <mergeCell ref="A30:A31"/>
    <mergeCell ref="B30:C31"/>
    <mergeCell ref="A5:H5"/>
    <mergeCell ref="A29:H29"/>
    <mergeCell ref="A1:H1"/>
    <mergeCell ref="A3:H3"/>
    <mergeCell ref="A2:H2"/>
    <mergeCell ref="A6:A7"/>
    <mergeCell ref="B6:B7"/>
    <mergeCell ref="C6:C7"/>
    <mergeCell ref="F6:H6"/>
    <mergeCell ref="D6:D7"/>
    <mergeCell ref="D30:D31"/>
    <mergeCell ref="E30:E31"/>
    <mergeCell ref="E45:H45"/>
    <mergeCell ref="F30:H30"/>
  </mergeCells>
  <printOptions horizontalCentered="1"/>
  <pageMargins left="0.03937007874015748" right="0.03937007874015748" top="0.03937007874015748" bottom="0.03937007874015748" header="0.31496062992125984" footer="0.31496062992125984"/>
  <pageSetup horizontalDpi="600" verticalDpi="600" orientation="portrait" paperSize="9" r:id="rId1"/>
  <ignoredErrors>
    <ignoredError sqref="E10:E11 E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Sanyi</dc:creator>
  <cp:keywords/>
  <dc:description/>
  <cp:lastModifiedBy>Benkő Tamás</cp:lastModifiedBy>
  <cp:lastPrinted>2012-02-17T09:44:54Z</cp:lastPrinted>
  <dcterms:created xsi:type="dcterms:W3CDTF">2009-07-01T16:13:52Z</dcterms:created>
  <dcterms:modified xsi:type="dcterms:W3CDTF">2012-02-17T09:59:24Z</dcterms:modified>
  <cp:category/>
  <cp:version/>
  <cp:contentType/>
  <cp:contentStatus/>
</cp:coreProperties>
</file>